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s" state="visible" r:id="rId4"/>
    <sheet sheetId="2" name="Summary" state="visible" r:id="rId5"/>
    <sheet sheetId="3" name="How to use" state="visible" r:id="rId6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J1" authorId="0">
      <text>
        <r>
          <t>The deal stage. The column carries the name of the Kasar field.</t>
        </r>
      </text>
    </comment>
  </commentList>
</comments>
</file>

<file path=xl/sharedStrings.xml><?xml version="1.0" encoding="utf-8"?>
<sst xmlns="http://schemas.openxmlformats.org/spreadsheetml/2006/main" count="71" uniqueCount="64">
  <si>
    <t>Quote number</t>
  </si>
  <si>
    <t>Name</t>
  </si>
  <si>
    <t>Company</t>
  </si>
  <si>
    <t>Main contact</t>
  </si>
  <si>
    <t>Amount</t>
  </si>
  <si>
    <t>Sent on</t>
  </si>
  <si>
    <t>Follow-ups sent</t>
  </si>
  <si>
    <t>Last follow-up</t>
  </si>
  <si>
    <t>Next follow-up</t>
  </si>
  <si>
    <t>Pipeline</t>
  </si>
  <si>
    <t>Probability (%)</t>
  </si>
  <si>
    <t>Expected close date</t>
  </si>
  <si>
    <t>Notes</t>
  </si>
  <si>
    <t>Q-2026-041</t>
  </si>
  <si>
    <t>Brun Workshop, 12 seats</t>
  </si>
  <si>
    <t>Brun Workshop</t>
  </si>
  <si>
    <t>Claire Martin</t>
  </si>
  <si>
    <t>Proposal</t>
  </si>
  <si>
    <t>Waiting for their finance team.</t>
  </si>
  <si>
    <t>Q-2026-042</t>
  </si>
  <si>
    <t>Northern Advisory, audit</t>
  </si>
  <si>
    <t>Northern Advisory</t>
  </si>
  <si>
    <t>Hugo Leroy</t>
  </si>
  <si>
    <t>Negotiation</t>
  </si>
  <si>
    <t>Asking to spread payment over three months.</t>
  </si>
  <si>
    <t>Q-2026-043</t>
  </si>
  <si>
    <t>Pelletier House, training</t>
  </si>
  <si>
    <t>Pelletier House</t>
  </si>
  <si>
    <t>Ines Garnier</t>
  </si>
  <si>
    <t>Quote sent after the October 1 call.</t>
  </si>
  <si>
    <t>Q-2026-038</t>
  </si>
  <si>
    <t>Lumen Studio, expansion</t>
  </si>
  <si>
    <t>Lumen Studio</t>
  </si>
  <si>
    <t>Thomas Roux</t>
  </si>
  <si>
    <t>Won</t>
  </si>
  <si>
    <t>Signed approval received on September 30.</t>
  </si>
  <si>
    <t>Q-2026-035</t>
  </si>
  <si>
    <t>Vidal Logistics, fleet</t>
  </si>
  <si>
    <t>Vidal Logistics</t>
  </si>
  <si>
    <t>Lea Vidal</t>
  </si>
  <si>
    <t>Lost</t>
  </si>
  <si>
    <t>Price judged too high against the incumbent.</t>
  </si>
  <si>
    <t>Quotes by stage</t>
  </si>
  <si>
    <t>Stage</t>
  </si>
  <si>
    <t>Quotes</t>
  </si>
  <si>
    <t>Weighted amount</t>
  </si>
  <si>
    <t>Lead</t>
  </si>
  <si>
    <t>Qualified lead</t>
  </si>
  <si>
    <t>Meeting/Demo</t>
  </si>
  <si>
    <t>Total</t>
  </si>
  <si>
    <t>Follow-ups due today or overdue</t>
  </si>
  <si>
    <t>Quote follow-up tracker, Kasar template</t>
  </si>
  <si>
    <t/>
  </si>
  <si>
    <t>One row = one quote sent. The five rows in the Quotes tab are fictional: delete them before you start.</t>
  </si>
  <si>
    <t>After each follow-up: add 1 to Follow-ups sent, put today in Last follow-up, pick the date of the Next follow-up.</t>
  </si>
  <si>
    <t>A row turns orange on the day of its next follow-up. A won quote turns green, a lost one grey.</t>
  </si>
  <si>
    <t>The Pipeline column holds the quote stage: it is the name of the field in Kasar. Proposal while it waits, Negotiation when it is discussed.</t>
  </si>
  <si>
    <t>The Summary tab counts quotes by stage and the follow-ups due today.</t>
  </si>
  <si>
    <t>Dates use the year-month-day format, which no tool can read the wrong way round.</t>
  </si>
  <si>
    <t>Importing this file into Kasar</t>
  </si>
  <si>
    <t>1. Settings &gt; Import, drop this file, pick the Opportunities object.</t>
  </si>
  <si>
    <t>2. Name, Company, Main contact, Amount, Pipeline, Probability and Expected close date are recognized. Create a field for Quote number if you want to keep it.</t>
  </si>
  <si>
    <t>3. Contacts are found by full name: import them before this file.</t>
  </si>
  <si>
    <t>4. In Kasar, every follow-up sent from your mailbox lands on the record: the Follow-ups sent column no longer needs keeping.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</si>
</sst>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5" x14ac:knownFonts="1">
    <font>
      <color theme="1"/>
      <family val="2"/>
      <scheme val="minor"/>
      <sz val="11"/>
      <name val="Calibri"/>
    </font>
    <font>
      <b/>
      <color rgb="FF1E2A4A"/>
    </font>
    <font>
      <b/>
      <color rgb="FF1E2A4A"/>
      <sz val="14"/>
    </font>
    <font>
      <b/>
    </font>
    <font>
      <b/>
      <color rgb="FF1E2A4A"/>
      <sz val="12"/>
    </font>
  </fonts>
  <fills count="3">
    <fill>
      <patternFill patternType="none"/>
    </fill>
    <fill>
      <patternFill patternType="gray125"/>
    </fill>
    <fill>
      <patternFill patternType="solid">
        <fgColor rgb="FFE8EEFC"/>
        <bgColor rgb="FFE8EE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3" fontId="0" fillId="0" borderId="0" xfId="0" applyNumberFormat="1"/>
    <xf numFmtId="164" fontId="0" fillId="0" borderId="0" xfId="0" applyNumberFormat="1"/>
    <xf numFmtId="1" fontId="0" fillId="0" borderId="0" xfId="0" applyNumberFormat="1"/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0" fontId="2" fillId="0" borderId="0" xfId="0" applyFont="1"/>
    <xf numFmtId="0" fontId="1" fillId="2" borderId="0" xfId="0" applyFont="1" applyFill="1"/>
    <xf numFmtId="0" fontId="3" fillId="0" borderId="0" xfId="0" applyFont="1"/>
    <xf numFmtId="3" fontId="3" fillId="0" borderId="0" xfId="0" applyNumberFormat="1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fgColor rgb="FFDDF3E4"/>
          <bgColor rgb="FFDDF3E4"/>
        </patternFill>
      </fill>
    </dxf>
    <dxf>
      <fill>
        <patternFill patternType="solid">
          <fgColor rgb="FFEDEDED"/>
          <bgColor rgb="FFEDEDED"/>
        </patternFill>
      </fill>
    </dxf>
    <dxf>
      <fill>
        <patternFill patternType="solid">
          <fgColor rgb="FFFDE7C8"/>
          <bgColor rgb="FFFDE7C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4" customWidth="1"/>
    <col min="2" max="2" width="30" customWidth="1"/>
    <col min="3" max="4" width="22" customWidth="1"/>
    <col min="5" max="5" width="13" style="1" customWidth="1"/>
    <col min="6" max="6" width="14" style="2" customWidth="1"/>
    <col min="7" max="7" width="12" style="3" customWidth="1"/>
    <col min="8" max="8" width="14" style="2" customWidth="1"/>
    <col min="9" max="9" width="16" style="2" customWidth="1"/>
    <col min="10" max="10" width="22" customWidth="1"/>
    <col min="11" max="11" width="14" style="3" customWidth="1"/>
    <col min="12" max="12" width="16" style="2" customWidth="1"/>
    <col min="13" max="13" width="40" customWidth="1"/>
  </cols>
  <sheetData>
    <row r="1" ht="22" customHeight="1" spans="1:13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4" t="s">
        <v>9</v>
      </c>
      <c r="K1" s="7" t="s">
        <v>10</v>
      </c>
      <c r="L1" s="6" t="s">
        <v>11</v>
      </c>
      <c r="M1" s="4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s="1">
        <v>14160</v>
      </c>
      <c r="F2" s="2">
        <v>46296</v>
      </c>
      <c r="G2" s="3">
        <v>1</v>
      </c>
      <c r="H2" s="2">
        <v>46301</v>
      </c>
      <c r="I2" s="2">
        <v>46308</v>
      </c>
      <c r="J2" t="s">
        <v>17</v>
      </c>
      <c r="K2" s="3">
        <v>50</v>
      </c>
      <c r="L2" s="2">
        <v>46356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22</v>
      </c>
      <c r="E3" s="1">
        <v>8000</v>
      </c>
      <c r="F3" s="2">
        <v>46289</v>
      </c>
      <c r="G3" s="3">
        <v>2</v>
      </c>
      <c r="H3" s="2">
        <v>46300</v>
      </c>
      <c r="I3" s="2">
        <v>46303</v>
      </c>
      <c r="J3" t="s">
        <v>23</v>
      </c>
      <c r="K3" s="3">
        <v>70</v>
      </c>
      <c r="L3" s="2">
        <v>46326</v>
      </c>
      <c r="M3" t="s">
        <v>24</v>
      </c>
    </row>
    <row r="4" spans="1:13" x14ac:dyDescent="0.25">
      <c r="A4" t="s">
        <v>25</v>
      </c>
      <c r="B4" t="s">
        <v>26</v>
      </c>
      <c r="C4" t="s">
        <v>27</v>
      </c>
      <c r="D4" t="s">
        <v>28</v>
      </c>
      <c r="E4" s="1">
        <v>2400</v>
      </c>
      <c r="F4" s="2">
        <v>46297</v>
      </c>
      <c r="G4" s="3">
        <v>0</v>
      </c>
      <c r="H4" s="2"/>
      <c r="I4" s="2">
        <v>46304</v>
      </c>
      <c r="J4" t="s">
        <v>17</v>
      </c>
      <c r="K4" s="3">
        <v>30</v>
      </c>
      <c r="L4" s="2">
        <v>46341</v>
      </c>
      <c r="M4" t="s">
        <v>29</v>
      </c>
    </row>
    <row r="5" spans="1:13" x14ac:dyDescent="0.25">
      <c r="A5" t="s">
        <v>30</v>
      </c>
      <c r="B5" t="s">
        <v>31</v>
      </c>
      <c r="C5" t="s">
        <v>32</v>
      </c>
      <c r="D5" t="s">
        <v>33</v>
      </c>
      <c r="E5" s="1">
        <v>3200</v>
      </c>
      <c r="F5" s="2">
        <v>46275</v>
      </c>
      <c r="G5" s="3">
        <v>1</v>
      </c>
      <c r="H5" s="2">
        <v>46282</v>
      </c>
      <c r="I5" s="2"/>
      <c r="J5" t="s">
        <v>34</v>
      </c>
      <c r="K5" s="3">
        <v>100</v>
      </c>
      <c r="L5" s="2">
        <v>46295</v>
      </c>
      <c r="M5" t="s">
        <v>35</v>
      </c>
    </row>
    <row r="6" spans="1:13" x14ac:dyDescent="0.25">
      <c r="A6" t="s">
        <v>36</v>
      </c>
      <c r="B6" t="s">
        <v>37</v>
      </c>
      <c r="C6" t="s">
        <v>38</v>
      </c>
      <c r="D6" t="s">
        <v>39</v>
      </c>
      <c r="E6" s="1">
        <v>22000</v>
      </c>
      <c r="F6" s="2">
        <v>46262</v>
      </c>
      <c r="G6" s="3">
        <v>3</v>
      </c>
      <c r="H6" s="2">
        <v>46283</v>
      </c>
      <c r="I6" s="2"/>
      <c r="J6" t="s">
        <v>40</v>
      </c>
      <c r="K6" s="3">
        <v>0</v>
      </c>
      <c r="L6" s="2">
        <v>46280</v>
      </c>
      <c r="M6" t="s">
        <v>41</v>
      </c>
    </row>
  </sheetData>
  <autoFilter ref="A1:M1"/>
  <conditionalFormatting sqref="A2:M1000">
    <cfRule type="expression" dxfId="0" priority="1">
      <formula>$J2="Won"</formula>
    </cfRule>
    <cfRule type="expression" dxfId="1" priority="2">
      <formula>$J2="Lost"</formula>
    </cfRule>
    <cfRule type="expression" dxfId="2" priority="3">
      <formula>AND($I2&lt;&gt;"",$I2&lt;=TODAY(),$J2&lt;&gt;"Won",$J2&lt;&gt;"Lost")</formula>
    </cfRule>
  </conditionalFormatting>
  <dataValidations count="1">
    <dataValidation type="list" allowBlank="1" showErrorMessage="1" errorStyle="warning" errorTitle="Value not in the list" error="This value is not in the list. Kasar will offer to create it on import." sqref="J2:J1000">
      <formula1>"Lead,Qualified lead,Meeting/Demo,Proposal,Negotiation,Won,Lost"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30" customWidth="1"/>
    <col min="2" max="4" width="18" customWidth="1"/>
  </cols>
  <sheetData>
    <row r="1" spans="1:1" x14ac:dyDescent="0.25">
      <c r="A1" s="8" t="s">
        <v>42</v>
      </c>
    </row>
    <row r="3" spans="1:4" x14ac:dyDescent="0.25">
      <c r="A3" s="9" t="s">
        <v>43</v>
      </c>
      <c r="B3" s="9" t="s">
        <v>44</v>
      </c>
      <c r="C3" s="9" t="s">
        <v>4</v>
      </c>
      <c r="D3" s="9" t="s">
        <v>45</v>
      </c>
    </row>
    <row r="4" spans="1:4" x14ac:dyDescent="0.25">
      <c r="A4" t="s">
        <v>46</v>
      </c>
      <c r="B4">
        <f>COUNTIF('Quotes'!$J$2:$J$1000,A4)</f>
      </c>
      <c r="C4" s="1">
        <f>SUMIF('Quotes'!$J$2:$J$1000,A4,'Quotes'!$E$2:$E$1000)</f>
      </c>
      <c r="D4" s="1">
        <f>SUMPRODUCT(('Quotes'!$J$2:$J$1000=A4)*'Quotes'!$E$2:$E$1000*'Quotes'!$K$2:$K$1000)/100</f>
      </c>
    </row>
    <row r="5" spans="1:4" x14ac:dyDescent="0.25">
      <c r="A5" t="s">
        <v>47</v>
      </c>
      <c r="B5">
        <f>COUNTIF('Quotes'!$J$2:$J$1000,A5)</f>
      </c>
      <c r="C5" s="1">
        <f>SUMIF('Quotes'!$J$2:$J$1000,A5,'Quotes'!$E$2:$E$1000)</f>
      </c>
      <c r="D5" s="1">
        <f>SUMPRODUCT(('Quotes'!$J$2:$J$1000=A5)*'Quotes'!$E$2:$E$1000*'Quotes'!$K$2:$K$1000)/100</f>
      </c>
    </row>
    <row r="6" spans="1:4" x14ac:dyDescent="0.25">
      <c r="A6" t="s">
        <v>48</v>
      </c>
      <c r="B6">
        <f>COUNTIF('Quotes'!$J$2:$J$1000,A6)</f>
      </c>
      <c r="C6" s="1">
        <f>SUMIF('Quotes'!$J$2:$J$1000,A6,'Quotes'!$E$2:$E$1000)</f>
      </c>
      <c r="D6" s="1">
        <f>SUMPRODUCT(('Quotes'!$J$2:$J$1000=A6)*'Quotes'!$E$2:$E$1000*'Quotes'!$K$2:$K$1000)/100</f>
      </c>
    </row>
    <row r="7" spans="1:4" x14ac:dyDescent="0.25">
      <c r="A7" t="s">
        <v>17</v>
      </c>
      <c r="B7">
        <f>COUNTIF('Quotes'!$J$2:$J$1000,A7)</f>
      </c>
      <c r="C7" s="1">
        <f>SUMIF('Quotes'!$J$2:$J$1000,A7,'Quotes'!$E$2:$E$1000)</f>
      </c>
      <c r="D7" s="1">
        <f>SUMPRODUCT(('Quotes'!$J$2:$J$1000=A7)*'Quotes'!$E$2:$E$1000*'Quotes'!$K$2:$K$1000)/100</f>
      </c>
    </row>
    <row r="8" spans="1:4" x14ac:dyDescent="0.25">
      <c r="A8" t="s">
        <v>23</v>
      </c>
      <c r="B8">
        <f>COUNTIF('Quotes'!$J$2:$J$1000,A8)</f>
      </c>
      <c r="C8" s="1">
        <f>SUMIF('Quotes'!$J$2:$J$1000,A8,'Quotes'!$E$2:$E$1000)</f>
      </c>
      <c r="D8" s="1">
        <f>SUMPRODUCT(('Quotes'!$J$2:$J$1000=A8)*'Quotes'!$E$2:$E$1000*'Quotes'!$K$2:$K$1000)/100</f>
      </c>
    </row>
    <row r="9" spans="1:4" x14ac:dyDescent="0.25">
      <c r="A9" t="s">
        <v>34</v>
      </c>
      <c r="B9">
        <f>COUNTIF('Quotes'!$J$2:$J$1000,A9)</f>
      </c>
      <c r="C9" s="1">
        <f>SUMIF('Quotes'!$J$2:$J$1000,A9,'Quotes'!$E$2:$E$1000)</f>
      </c>
      <c r="D9" s="1">
        <f>SUMPRODUCT(('Quotes'!$J$2:$J$1000=A9)*'Quotes'!$E$2:$E$1000*'Quotes'!$K$2:$K$1000)/100</f>
      </c>
    </row>
    <row r="10" spans="1:4" x14ac:dyDescent="0.25">
      <c r="A10" t="s">
        <v>40</v>
      </c>
      <c r="B10">
        <f>COUNTIF('Quotes'!$J$2:$J$1000,A10)</f>
      </c>
      <c r="C10" s="1">
        <f>SUMIF('Quotes'!$J$2:$J$1000,A10,'Quotes'!$E$2:$E$1000)</f>
      </c>
      <c r="D10" s="1">
        <f>SUMPRODUCT(('Quotes'!$J$2:$J$1000=A10)*'Quotes'!$E$2:$E$1000*'Quotes'!$K$2:$K$1000)/100</f>
      </c>
    </row>
    <row r="11" spans="1:4" s="10" customFormat="1" x14ac:dyDescent="0.25">
      <c r="A11" s="10" t="s">
        <v>49</v>
      </c>
      <c r="B11" s="10">
        <f>SUM(B4:B10)</f>
      </c>
      <c r="C11" s="11">
        <f>SUM(C4:C10)</f>
      </c>
      <c r="D11" s="11">
        <f>SUM(D4:D10)</f>
      </c>
    </row>
    <row r="13" spans="1:2" x14ac:dyDescent="0.25">
      <c r="A13" s="10" t="s">
        <v>50</v>
      </c>
      <c r="B13">
        <f>COUNTIFS('Quotes'!$I$2:$I$1000,"&lt;="&amp;TODAY(),'Quotes'!$J$2:$J$1000,"&lt;&gt;Won",'Quotes'!$J$2:$J$1000,"&lt;&gt;Lost")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110" customWidth="1"/>
  </cols>
  <sheetData>
    <row r="1" spans="1:1" x14ac:dyDescent="0.25">
      <c r="A1" s="12" t="s">
        <v>51</v>
      </c>
    </row>
    <row r="2" spans="1:1" x14ac:dyDescent="0.25">
      <c r="A2" s="13" t="s">
        <v>52</v>
      </c>
    </row>
    <row r="3" spans="1:1" x14ac:dyDescent="0.25">
      <c r="A3" s="14" t="s">
        <v>53</v>
      </c>
    </row>
    <row r="4" spans="1:1" x14ac:dyDescent="0.25">
      <c r="A4" s="13" t="s">
        <v>54</v>
      </c>
    </row>
    <row r="5" spans="1:1" x14ac:dyDescent="0.25">
      <c r="A5" s="13" t="s">
        <v>55</v>
      </c>
    </row>
    <row r="6" spans="1:1" x14ac:dyDescent="0.25">
      <c r="A6" s="13" t="s">
        <v>56</v>
      </c>
    </row>
    <row r="7" spans="1:1" x14ac:dyDescent="0.25">
      <c r="A7" s="13" t="s">
        <v>57</v>
      </c>
    </row>
    <row r="8" spans="1:1" x14ac:dyDescent="0.25">
      <c r="A8" s="13" t="s">
        <v>58</v>
      </c>
    </row>
    <row r="9" spans="1:1" x14ac:dyDescent="0.25">
      <c r="A9" s="13" t="s">
        <v>52</v>
      </c>
    </row>
    <row r="10" spans="1:1" x14ac:dyDescent="0.25">
      <c r="A10" s="14" t="s">
        <v>59</v>
      </c>
    </row>
    <row r="11" spans="1:1" x14ac:dyDescent="0.25">
      <c r="A11" s="13" t="s">
        <v>60</v>
      </c>
    </row>
    <row r="12" spans="1:1" x14ac:dyDescent="0.25">
      <c r="A12" s="13" t="s">
        <v>61</v>
      </c>
    </row>
    <row r="13" spans="1:1" x14ac:dyDescent="0.25">
      <c r="A13" s="13" t="s">
        <v>62</v>
      </c>
    </row>
    <row r="14" spans="1:1" x14ac:dyDescent="0.25">
      <c r="A14" s="13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Quotes</vt:lpstr>
      <vt:lpstr>Summary</vt:lpstr>
      <vt:lpstr>How to use</vt:lpstr>
    </vt:vector>
  </TitlesOfParts>
  <Company>Kasar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Kasar</dc:creator>
  <dc:title>Quote follow-up tracker, Kasar template</dc:title>
  <dc:subject/>
  <dc:description/>
  <cp:keywords/>
  <cp:category/>
  <cp:lastModifiedBy>Kasar</cp:lastModifiedBy>
  <dcterms:created xsi:type="dcterms:W3CDTF">2026-10-06T00:00:00Z</dcterms:created>
  <dcterms:modified xsi:type="dcterms:W3CDTF">2026-10-06T00:00:00Z</dcterms:modified>
</cp:coreProperties>
</file>